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<sst xmlns="http://schemas.openxmlformats.org/spreadsheetml/2006/main" count="56" uniqueCount="40">
  <si>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( у гривнях)</t>
  </si>
  <si>
    <t>№ п/п</t>
  </si>
  <si>
    <t xml:space="preserve"> Види зручностей </t>
  </si>
  <si>
    <t>Ціна людино-дня без ПДВ</t>
  </si>
  <si>
    <t>ПДВ</t>
  </si>
  <si>
    <t>Ціна людино-дня з ПДВ</t>
  </si>
  <si>
    <t xml:space="preserve"> Захвор.органів опори та руху, перефер. нерв.сист., кровообігу, дихання, гінекол., хр.простатит, безпліддя, ДЦП, ШКТ, псоріаз        </t>
  </si>
  <si>
    <t>1 Кімната з усіма зручностями</t>
  </si>
  <si>
    <t xml:space="preserve">  - 1 - місна </t>
  </si>
  <si>
    <t xml:space="preserve">  - 1 - місна (Для  інваліда)</t>
  </si>
  <si>
    <t xml:space="preserve">  - 2 - місна </t>
  </si>
  <si>
    <t xml:space="preserve">  - 2 - місна (Для дитини, інваліда)</t>
  </si>
  <si>
    <t xml:space="preserve">  - 3 - місна </t>
  </si>
  <si>
    <t xml:space="preserve">  - 3 - місна (Для дитини, інваліда)</t>
  </si>
  <si>
    <t>2. Кімната з комунальними зручностями на блок</t>
  </si>
  <si>
    <t xml:space="preserve">  - 1 - місна</t>
  </si>
  <si>
    <t>3. Кімната з усіма зручностями ( з телевізором та холодильником)</t>
  </si>
  <si>
    <t>4. Кімната  підвищеної комфортністі</t>
  </si>
  <si>
    <t xml:space="preserve"> - 2 -місна, 1 -кімнатна</t>
  </si>
  <si>
    <t xml:space="preserve"> - 2 -місна, 1 -кімнатна (для дитини, інваліда)</t>
  </si>
  <si>
    <t xml:space="preserve"> - 2 -місна, 2-кімнатна</t>
  </si>
  <si>
    <t xml:space="preserve"> - 2 -місна, 2 -кімнатна  (для дитини, інваліда)</t>
  </si>
  <si>
    <t xml:space="preserve"> - 2-місна, 3-кімнатна, 2- кімн. корп №10</t>
  </si>
  <si>
    <t xml:space="preserve"> для дорослого</t>
  </si>
  <si>
    <t xml:space="preserve"> для дитини</t>
  </si>
  <si>
    <t>5 Кімната з усіма зручностями</t>
  </si>
  <si>
    <t xml:space="preserve">  - 2 - місна ( для інваліда)</t>
  </si>
  <si>
    <t xml:space="preserve"> - 2 - місн, 2 -кімн </t>
  </si>
  <si>
    <t xml:space="preserve">  - 2 - місна, 2-кімн (Для дитини, інваліда)</t>
  </si>
  <si>
    <t>На додаткове ліжко</t>
  </si>
  <si>
    <t>Відділення реабілітації для дорослих</t>
  </si>
  <si>
    <t xml:space="preserve"> - 1 -місна, 1 -кімнатна  корп № 4</t>
  </si>
  <si>
    <t xml:space="preserve"> - 2-місна, 1-кімнатна, корп №4</t>
  </si>
  <si>
    <t>Примітка:  Вартість путівки визначається виходячи з ціни реалізації 1 людино-дня помноженої на фактичний термін путівки.</t>
  </si>
  <si>
    <t>Мінімальний термін перебування за путівкою 12 діб</t>
  </si>
  <si>
    <t>на 2017 рік</t>
  </si>
  <si>
    <r>
      <t xml:space="preserve">Ціни реалізації                                                                           </t>
    </r>
    <r>
      <rPr>
        <b/>
        <sz val="10"/>
        <rFont val="Times New Roman"/>
        <family val="1"/>
      </rPr>
      <t>вводяться з 01.01.2017р.</t>
    </r>
  </si>
  <si>
    <r>
      <t xml:space="preserve">Ціни реалізації                                                                           </t>
    </r>
    <r>
      <rPr>
        <b/>
        <sz val="10"/>
        <rFont val="Times New Roman"/>
        <family val="1"/>
      </rPr>
      <t>вводяться з 01.05.2017р.</t>
    </r>
  </si>
  <si>
    <r>
      <t xml:space="preserve">Ціни реалізації                                                                           </t>
    </r>
    <r>
      <rPr>
        <b/>
        <sz val="10"/>
        <rFont val="Times New Roman"/>
        <family val="1"/>
      </rPr>
      <t>вводяться з 25.06.2017р.</t>
    </r>
  </si>
  <si>
    <t xml:space="preserve">Ціни на путівки  філії ПрАТ "Приазовкурорт" Клінічний санаторій "Бердянськ"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</si>
</sst>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34">
    <font>
      <sz val="10"/>
      <name val="Arial Cyr"/>
      <family val="0"/>
    </font>
    <font>
      <b/>
      <sz val="1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0.5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8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11" fillId="0" borderId="18" xfId="0" applyFont="1" applyBorder="1" applyAlignment="1">
      <alignment/>
    </xf>
    <xf numFmtId="2" fontId="11" fillId="0" borderId="17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11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11" fillId="0" borderId="18" xfId="0" applyFont="1" applyFill="1" applyBorder="1" applyAlignment="1">
      <alignment/>
    </xf>
    <xf numFmtId="0" fontId="3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4" fillId="0" borderId="17" xfId="0" applyFont="1" applyFill="1" applyBorder="1" applyAlignment="1">
      <alignment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2" fontId="4" fillId="0" borderId="21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1" fillId="0" borderId="15" xfId="0" applyFont="1" applyBorder="1" applyAlignment="1">
      <alignment/>
    </xf>
    <xf numFmtId="2" fontId="11" fillId="0" borderId="14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32" fillId="0" borderId="20" xfId="0" applyNumberFormat="1" applyFont="1" applyFill="1" applyBorder="1" applyAlignment="1">
      <alignment horizontal="center"/>
    </xf>
    <xf numFmtId="2" fontId="32" fillId="0" borderId="20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wrapText="1"/>
    </xf>
    <xf numFmtId="0" fontId="0" fillId="0" borderId="36" xfId="0" applyBorder="1" applyAlignment="1">
      <alignment/>
    </xf>
    <xf numFmtId="0" fontId="9" fillId="0" borderId="4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left" wrapText="1"/>
    </xf>
    <xf numFmtId="0" fontId="5" fillId="0" borderId="48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.75390625" style="0" customWidth="1"/>
    <col min="2" max="2" width="48.625" style="0" customWidth="1"/>
    <col min="3" max="3" width="13.75390625" style="0" customWidth="1"/>
    <col min="4" max="4" width="13.375" style="0" customWidth="1"/>
    <col min="5" max="5" width="16.875" style="0" customWidth="1"/>
    <col min="6" max="6" width="13.875" style="0" customWidth="1"/>
    <col min="7" max="7" width="12.00390625" style="0" customWidth="1"/>
    <col min="8" max="8" width="14.25390625" style="0" customWidth="1"/>
    <col min="9" max="9" width="13.875" style="0" customWidth="1"/>
    <col min="10" max="10" width="11.625" style="0" customWidth="1"/>
    <col min="11" max="11" width="15.00390625" style="0" customWidth="1"/>
  </cols>
  <sheetData>
    <row r="1" spans="1:11" ht="20.25">
      <c r="A1" s="60"/>
      <c r="B1" s="1"/>
      <c r="I1" s="68"/>
      <c r="J1" s="68"/>
      <c r="K1" s="68"/>
    </row>
    <row r="2" spans="1:11" ht="20.25">
      <c r="A2" s="60"/>
      <c r="B2" s="1"/>
      <c r="I2" s="69"/>
      <c r="J2" s="69"/>
      <c r="K2" s="69"/>
    </row>
    <row r="3" spans="1:5" ht="20.25">
      <c r="A3" s="60"/>
      <c r="B3" s="1"/>
      <c r="C3" s="2"/>
      <c r="D3" s="3"/>
      <c r="E3" s="3"/>
    </row>
    <row r="4" spans="1:7" ht="13.5">
      <c r="A4" s="4"/>
      <c r="B4" s="70" t="s">
        <v>39</v>
      </c>
      <c r="C4" s="70"/>
      <c r="D4" s="70"/>
      <c r="E4" s="70"/>
      <c r="F4" s="55"/>
      <c r="G4" s="55"/>
    </row>
    <row r="5" spans="1:7" ht="13.5">
      <c r="A5" s="4"/>
      <c r="B5" s="55"/>
      <c r="C5" s="55" t="s">
        <v>35</v>
      </c>
      <c r="D5" s="55"/>
      <c r="E5" s="55"/>
      <c r="F5" s="55"/>
      <c r="G5" s="55"/>
    </row>
    <row r="6" spans="1:10" ht="15.75" thickBot="1">
      <c r="A6" s="5"/>
      <c r="B6" s="6" t="s">
        <v>0</v>
      </c>
      <c r="C6" s="7"/>
      <c r="D6" s="56"/>
      <c r="E6" s="7"/>
      <c r="G6" s="56"/>
      <c r="J6" s="56"/>
    </row>
    <row r="7" spans="1:11" ht="12.75">
      <c r="A7" s="71" t="s">
        <v>1</v>
      </c>
      <c r="B7" s="74" t="s">
        <v>2</v>
      </c>
      <c r="C7" s="77" t="s">
        <v>36</v>
      </c>
      <c r="D7" s="78"/>
      <c r="E7" s="79"/>
      <c r="F7" s="77" t="s">
        <v>37</v>
      </c>
      <c r="G7" s="78"/>
      <c r="H7" s="79"/>
      <c r="I7" s="77" t="s">
        <v>38</v>
      </c>
      <c r="J7" s="78"/>
      <c r="K7" s="79"/>
    </row>
    <row r="8" spans="1:11" ht="12.75">
      <c r="A8" s="72"/>
      <c r="B8" s="75"/>
      <c r="C8" s="80"/>
      <c r="D8" s="81"/>
      <c r="E8" s="82"/>
      <c r="F8" s="80"/>
      <c r="G8" s="81"/>
      <c r="H8" s="82"/>
      <c r="I8" s="80"/>
      <c r="J8" s="81"/>
      <c r="K8" s="82"/>
    </row>
    <row r="9" spans="1:11" ht="12.75">
      <c r="A9" s="72"/>
      <c r="B9" s="75"/>
      <c r="C9" s="83" t="s">
        <v>3</v>
      </c>
      <c r="D9" s="85" t="s">
        <v>4</v>
      </c>
      <c r="E9" s="90" t="s">
        <v>5</v>
      </c>
      <c r="F9" s="83" t="s">
        <v>3</v>
      </c>
      <c r="G9" s="85" t="s">
        <v>4</v>
      </c>
      <c r="H9" s="90" t="s">
        <v>5</v>
      </c>
      <c r="I9" s="83" t="s">
        <v>3</v>
      </c>
      <c r="J9" s="85" t="s">
        <v>4</v>
      </c>
      <c r="K9" s="90" t="s">
        <v>5</v>
      </c>
    </row>
    <row r="10" spans="1:11" ht="12.75">
      <c r="A10" s="72"/>
      <c r="B10" s="75"/>
      <c r="C10" s="84"/>
      <c r="D10" s="86"/>
      <c r="E10" s="91"/>
      <c r="F10" s="84"/>
      <c r="G10" s="86"/>
      <c r="H10" s="91"/>
      <c r="I10" s="84"/>
      <c r="J10" s="86"/>
      <c r="K10" s="91"/>
    </row>
    <row r="11" spans="1:11" ht="13.5" thickBot="1">
      <c r="A11" s="73"/>
      <c r="B11" s="76"/>
      <c r="C11" s="84"/>
      <c r="D11" s="87"/>
      <c r="E11" s="91"/>
      <c r="F11" s="84"/>
      <c r="G11" s="87"/>
      <c r="H11" s="91"/>
      <c r="I11" s="84"/>
      <c r="J11" s="87"/>
      <c r="K11" s="91"/>
    </row>
    <row r="12" spans="1:11" ht="13.5" thickBot="1">
      <c r="A12" s="8">
        <v>1</v>
      </c>
      <c r="B12" s="9">
        <v>2</v>
      </c>
      <c r="C12" s="10">
        <v>3</v>
      </c>
      <c r="D12" s="11">
        <v>4</v>
      </c>
      <c r="E12" s="12">
        <v>5</v>
      </c>
      <c r="F12" s="10">
        <v>3</v>
      </c>
      <c r="G12" s="11">
        <v>4</v>
      </c>
      <c r="H12" s="12">
        <v>5</v>
      </c>
      <c r="I12" s="10">
        <v>3</v>
      </c>
      <c r="J12" s="11">
        <v>4</v>
      </c>
      <c r="K12" s="12">
        <v>5</v>
      </c>
    </row>
    <row r="13" spans="1:11" ht="13.5" thickBot="1">
      <c r="A13" s="8"/>
      <c r="B13" s="92" t="s">
        <v>6</v>
      </c>
      <c r="C13" s="93"/>
      <c r="D13" s="93"/>
      <c r="E13" s="93"/>
      <c r="F13" s="93"/>
      <c r="G13" s="93"/>
      <c r="H13" s="93"/>
      <c r="I13" s="93"/>
      <c r="J13" s="93"/>
      <c r="K13" s="94"/>
    </row>
    <row r="14" spans="1:11" ht="15">
      <c r="A14" s="13"/>
      <c r="B14" s="14" t="s">
        <v>7</v>
      </c>
      <c r="C14" s="15"/>
      <c r="D14" s="16"/>
      <c r="E14" s="52"/>
      <c r="F14" s="15"/>
      <c r="G14" s="16"/>
      <c r="H14" s="52"/>
      <c r="I14" s="15"/>
      <c r="J14" s="16"/>
      <c r="K14" s="52"/>
    </row>
    <row r="15" spans="1:11" ht="12.75">
      <c r="A15" s="17"/>
      <c r="B15" s="18" t="s">
        <v>8</v>
      </c>
      <c r="C15" s="19">
        <v>410</v>
      </c>
      <c r="D15" s="20">
        <f>ROUND((C15*0.2),1)</f>
        <v>82</v>
      </c>
      <c r="E15" s="21">
        <f>ROUND((C15+D15),1)</f>
        <v>492</v>
      </c>
      <c r="F15" s="19">
        <v>450</v>
      </c>
      <c r="G15" s="20">
        <f>ROUND((F15*0.2),1)</f>
        <v>90</v>
      </c>
      <c r="H15" s="21">
        <f>ROUND((F15+G15),1)</f>
        <v>540</v>
      </c>
      <c r="I15" s="19">
        <v>495</v>
      </c>
      <c r="J15" s="20">
        <f>ROUND((I15*0.2),1)</f>
        <v>99</v>
      </c>
      <c r="K15" s="21">
        <f>ROUND((I15+J15),1)</f>
        <v>594</v>
      </c>
    </row>
    <row r="16" spans="1:11" ht="12.75">
      <c r="A16" s="17"/>
      <c r="B16" s="18" t="s">
        <v>9</v>
      </c>
      <c r="C16" s="19">
        <v>440</v>
      </c>
      <c r="D16" s="22"/>
      <c r="E16" s="21">
        <f>C16+D16</f>
        <v>440</v>
      </c>
      <c r="F16" s="19">
        <v>484</v>
      </c>
      <c r="G16" s="22"/>
      <c r="H16" s="21">
        <f>F16+G16</f>
        <v>484</v>
      </c>
      <c r="I16" s="19">
        <v>532</v>
      </c>
      <c r="J16" s="22"/>
      <c r="K16" s="21">
        <f>I16+J16</f>
        <v>532</v>
      </c>
    </row>
    <row r="17" spans="1:11" ht="12.75">
      <c r="A17" s="17"/>
      <c r="B17" s="18" t="s">
        <v>10</v>
      </c>
      <c r="C17" s="19">
        <v>375</v>
      </c>
      <c r="D17" s="20">
        <f>C17*0.2</f>
        <v>75</v>
      </c>
      <c r="E17" s="61">
        <f>C17+D17</f>
        <v>450</v>
      </c>
      <c r="F17" s="19">
        <v>415</v>
      </c>
      <c r="G17" s="20">
        <f>F17*0.2</f>
        <v>83</v>
      </c>
      <c r="H17" s="61">
        <f>F17+G17</f>
        <v>498</v>
      </c>
      <c r="I17" s="19">
        <v>460</v>
      </c>
      <c r="J17" s="20">
        <f>I17*0.2</f>
        <v>92</v>
      </c>
      <c r="K17" s="61">
        <f>I17+J17</f>
        <v>552</v>
      </c>
    </row>
    <row r="18" spans="1:11" ht="12.75">
      <c r="A18" s="17"/>
      <c r="B18" s="18" t="s">
        <v>11</v>
      </c>
      <c r="C18" s="19">
        <v>401</v>
      </c>
      <c r="D18" s="22"/>
      <c r="E18" s="21">
        <f>C18+D18</f>
        <v>401</v>
      </c>
      <c r="F18" s="19">
        <v>441</v>
      </c>
      <c r="G18" s="22"/>
      <c r="H18" s="21">
        <f>F18+G18</f>
        <v>441</v>
      </c>
      <c r="I18" s="19">
        <v>485</v>
      </c>
      <c r="J18" s="22"/>
      <c r="K18" s="21">
        <f>I18+J18</f>
        <v>485</v>
      </c>
    </row>
    <row r="19" spans="1:11" ht="12.75">
      <c r="A19" s="17"/>
      <c r="B19" s="18" t="s">
        <v>12</v>
      </c>
      <c r="C19" s="19">
        <v>335</v>
      </c>
      <c r="D19" s="20">
        <f>C19*0.2</f>
        <v>67</v>
      </c>
      <c r="E19" s="21">
        <f>C19+D19</f>
        <v>402</v>
      </c>
      <c r="F19" s="19">
        <v>370</v>
      </c>
      <c r="G19" s="20">
        <f>F19*0.2</f>
        <v>74</v>
      </c>
      <c r="H19" s="21">
        <f>F19+G19</f>
        <v>444</v>
      </c>
      <c r="I19" s="19">
        <v>410</v>
      </c>
      <c r="J19" s="20">
        <f>I19*0.2</f>
        <v>82</v>
      </c>
      <c r="K19" s="21">
        <f>I19+J19</f>
        <v>492</v>
      </c>
    </row>
    <row r="20" spans="1:11" ht="12.75">
      <c r="A20" s="17"/>
      <c r="B20" s="18" t="s">
        <v>13</v>
      </c>
      <c r="C20" s="19">
        <v>357</v>
      </c>
      <c r="D20" s="22"/>
      <c r="E20" s="21">
        <f>C20+D20</f>
        <v>357</v>
      </c>
      <c r="F20" s="19">
        <v>393</v>
      </c>
      <c r="G20" s="22"/>
      <c r="H20" s="21">
        <f>F20+G20</f>
        <v>393</v>
      </c>
      <c r="I20" s="19">
        <v>432</v>
      </c>
      <c r="J20" s="22"/>
      <c r="K20" s="21">
        <f>I20+J20</f>
        <v>432</v>
      </c>
    </row>
    <row r="21" spans="1:11" ht="12.75">
      <c r="A21" s="17"/>
      <c r="B21" s="23" t="s">
        <v>14</v>
      </c>
      <c r="C21" s="24"/>
      <c r="D21" s="22"/>
      <c r="E21" s="51"/>
      <c r="F21" s="24"/>
      <c r="G21" s="22"/>
      <c r="H21" s="51"/>
      <c r="I21" s="24"/>
      <c r="J21" s="22"/>
      <c r="K21" s="51"/>
    </row>
    <row r="22" spans="1:11" ht="12.75">
      <c r="A22" s="17"/>
      <c r="B22" s="18" t="s">
        <v>15</v>
      </c>
      <c r="C22" s="19">
        <v>365</v>
      </c>
      <c r="D22" s="20">
        <f>C22*0.2</f>
        <v>73</v>
      </c>
      <c r="E22" s="21">
        <f>C22+D22</f>
        <v>438</v>
      </c>
      <c r="F22" s="19">
        <v>405</v>
      </c>
      <c r="G22" s="20">
        <f>F22*0.2</f>
        <v>81</v>
      </c>
      <c r="H22" s="21">
        <f>F22+G22</f>
        <v>486</v>
      </c>
      <c r="I22" s="19">
        <v>445</v>
      </c>
      <c r="J22" s="20">
        <f>I22*0.2</f>
        <v>89</v>
      </c>
      <c r="K22" s="21">
        <f>I22+J22</f>
        <v>534</v>
      </c>
    </row>
    <row r="23" spans="1:11" ht="12.75">
      <c r="A23" s="17"/>
      <c r="B23" s="18" t="s">
        <v>9</v>
      </c>
      <c r="C23" s="19">
        <v>390</v>
      </c>
      <c r="D23" s="22"/>
      <c r="E23" s="21">
        <f>C23+D23</f>
        <v>390</v>
      </c>
      <c r="F23" s="19">
        <v>429</v>
      </c>
      <c r="G23" s="22"/>
      <c r="H23" s="21">
        <f>F23+G23</f>
        <v>429</v>
      </c>
      <c r="I23" s="19">
        <v>472</v>
      </c>
      <c r="J23" s="22"/>
      <c r="K23" s="21">
        <f>I23+J23</f>
        <v>472</v>
      </c>
    </row>
    <row r="24" spans="1:11" ht="12.75">
      <c r="A24" s="17"/>
      <c r="B24" s="18" t="s">
        <v>10</v>
      </c>
      <c r="C24" s="19">
        <v>340</v>
      </c>
      <c r="D24" s="20">
        <f>C24*0.2</f>
        <v>68</v>
      </c>
      <c r="E24" s="21">
        <f>C24+D24</f>
        <v>408</v>
      </c>
      <c r="F24" s="19">
        <v>375</v>
      </c>
      <c r="G24" s="20">
        <f>F24*0.2</f>
        <v>75</v>
      </c>
      <c r="H24" s="21">
        <f>F24+G24</f>
        <v>450</v>
      </c>
      <c r="I24" s="19">
        <v>415</v>
      </c>
      <c r="J24" s="20">
        <f>I24*0.2</f>
        <v>83</v>
      </c>
      <c r="K24" s="21">
        <f>I24+J24</f>
        <v>498</v>
      </c>
    </row>
    <row r="25" spans="1:11" ht="12.75">
      <c r="A25" s="17"/>
      <c r="B25" s="18" t="s">
        <v>11</v>
      </c>
      <c r="C25" s="19">
        <v>366</v>
      </c>
      <c r="D25" s="22"/>
      <c r="E25" s="21">
        <f>C25+D25</f>
        <v>366</v>
      </c>
      <c r="F25" s="19">
        <v>403</v>
      </c>
      <c r="G25" s="22"/>
      <c r="H25" s="21">
        <f>F25+G25</f>
        <v>403</v>
      </c>
      <c r="I25" s="19">
        <v>443</v>
      </c>
      <c r="J25" s="22"/>
      <c r="K25" s="21">
        <f>I25+J25</f>
        <v>443</v>
      </c>
    </row>
    <row r="26" spans="1:5" ht="12.75">
      <c r="A26" s="17"/>
      <c r="B26" s="95" t="s">
        <v>16</v>
      </c>
      <c r="C26" s="96"/>
      <c r="D26" s="96"/>
      <c r="E26" s="97"/>
    </row>
    <row r="27" spans="1:11" ht="12.75">
      <c r="A27" s="17"/>
      <c r="B27" s="18" t="s">
        <v>8</v>
      </c>
      <c r="C27" s="19">
        <v>425</v>
      </c>
      <c r="D27" s="20">
        <f>C27*0.2</f>
        <v>85</v>
      </c>
      <c r="E27" s="21">
        <f>C27+D27</f>
        <v>510</v>
      </c>
      <c r="F27" s="19">
        <v>470</v>
      </c>
      <c r="G27" s="20">
        <f>F27*0.2</f>
        <v>94</v>
      </c>
      <c r="H27" s="21">
        <f>F27+G27</f>
        <v>564</v>
      </c>
      <c r="I27" s="19">
        <v>520</v>
      </c>
      <c r="J27" s="20">
        <f>I27*0.2</f>
        <v>104</v>
      </c>
      <c r="K27" s="21">
        <f>I27+J27</f>
        <v>624</v>
      </c>
    </row>
    <row r="28" spans="1:11" ht="12.75">
      <c r="A28" s="17"/>
      <c r="B28" s="18" t="s">
        <v>9</v>
      </c>
      <c r="C28" s="19">
        <v>455</v>
      </c>
      <c r="D28" s="22"/>
      <c r="E28" s="21">
        <f aca="true" t="shared" si="0" ref="E28:E34">C28+D28</f>
        <v>455</v>
      </c>
      <c r="F28" s="19">
        <v>501</v>
      </c>
      <c r="G28" s="22"/>
      <c r="H28" s="21">
        <f aca="true" t="shared" si="1" ref="H28:H34">F28+G28</f>
        <v>501</v>
      </c>
      <c r="I28" s="19">
        <v>551</v>
      </c>
      <c r="J28" s="22"/>
      <c r="K28" s="21">
        <f aca="true" t="shared" si="2" ref="K28:K34">I28+J28</f>
        <v>551</v>
      </c>
    </row>
    <row r="29" spans="1:11" ht="12.75">
      <c r="A29" s="17"/>
      <c r="B29" s="18" t="s">
        <v>10</v>
      </c>
      <c r="C29" s="19">
        <v>390</v>
      </c>
      <c r="D29" s="20">
        <f>C29*0.2</f>
        <v>78</v>
      </c>
      <c r="E29" s="61">
        <f t="shared" si="0"/>
        <v>468</v>
      </c>
      <c r="F29" s="19">
        <v>430</v>
      </c>
      <c r="G29" s="20">
        <f>F29*0.2</f>
        <v>86</v>
      </c>
      <c r="H29" s="61">
        <f t="shared" si="1"/>
        <v>516</v>
      </c>
      <c r="I29" s="19">
        <v>480</v>
      </c>
      <c r="J29" s="20">
        <f>I29*0.2</f>
        <v>96</v>
      </c>
      <c r="K29" s="61">
        <f t="shared" si="2"/>
        <v>576</v>
      </c>
    </row>
    <row r="30" spans="1:11" ht="12.75">
      <c r="A30" s="17"/>
      <c r="B30" s="18" t="s">
        <v>11</v>
      </c>
      <c r="C30" s="19">
        <v>416</v>
      </c>
      <c r="D30" s="20"/>
      <c r="E30" s="21">
        <f t="shared" si="0"/>
        <v>416</v>
      </c>
      <c r="F30" s="19">
        <v>458</v>
      </c>
      <c r="G30" s="20"/>
      <c r="H30" s="21">
        <f t="shared" si="1"/>
        <v>458</v>
      </c>
      <c r="I30" s="19">
        <v>504</v>
      </c>
      <c r="J30" s="20"/>
      <c r="K30" s="21">
        <f t="shared" si="2"/>
        <v>504</v>
      </c>
    </row>
    <row r="31" spans="1:11" ht="12.75">
      <c r="A31" s="17"/>
      <c r="B31" s="18" t="s">
        <v>12</v>
      </c>
      <c r="C31" s="19">
        <v>345</v>
      </c>
      <c r="D31" s="20">
        <f>C31*0.2</f>
        <v>69</v>
      </c>
      <c r="E31" s="21">
        <f t="shared" si="0"/>
        <v>414</v>
      </c>
      <c r="F31" s="19">
        <v>380</v>
      </c>
      <c r="G31" s="20">
        <f>F31*0.2</f>
        <v>76</v>
      </c>
      <c r="H31" s="21">
        <f t="shared" si="1"/>
        <v>456</v>
      </c>
      <c r="I31" s="19">
        <v>420</v>
      </c>
      <c r="J31" s="20">
        <f>I31*0.2</f>
        <v>84</v>
      </c>
      <c r="K31" s="21">
        <f t="shared" si="2"/>
        <v>504</v>
      </c>
    </row>
    <row r="32" spans="1:11" ht="12.75">
      <c r="A32" s="17"/>
      <c r="B32" s="18" t="s">
        <v>13</v>
      </c>
      <c r="C32" s="19">
        <v>366</v>
      </c>
      <c r="D32" s="22"/>
      <c r="E32" s="21">
        <f t="shared" si="0"/>
        <v>366</v>
      </c>
      <c r="F32" s="19">
        <v>403</v>
      </c>
      <c r="G32" s="22"/>
      <c r="H32" s="21">
        <f t="shared" si="1"/>
        <v>403</v>
      </c>
      <c r="I32" s="19">
        <v>443</v>
      </c>
      <c r="J32" s="22"/>
      <c r="K32" s="21">
        <f t="shared" si="2"/>
        <v>443</v>
      </c>
    </row>
    <row r="33" spans="1:11" ht="12.75">
      <c r="A33" s="17"/>
      <c r="B33" s="18" t="s">
        <v>27</v>
      </c>
      <c r="C33" s="19">
        <v>420</v>
      </c>
      <c r="D33" s="20">
        <f>C33*0.2</f>
        <v>84</v>
      </c>
      <c r="E33" s="21">
        <f t="shared" si="0"/>
        <v>504</v>
      </c>
      <c r="F33" s="19">
        <v>460</v>
      </c>
      <c r="G33" s="20">
        <f>F33*0.2</f>
        <v>92</v>
      </c>
      <c r="H33" s="21">
        <f t="shared" si="1"/>
        <v>552</v>
      </c>
      <c r="I33" s="19">
        <v>510</v>
      </c>
      <c r="J33" s="20">
        <f>I33*0.2</f>
        <v>102</v>
      </c>
      <c r="K33" s="21">
        <f t="shared" si="2"/>
        <v>612</v>
      </c>
    </row>
    <row r="34" spans="1:11" ht="12.75">
      <c r="A34" s="17"/>
      <c r="B34" s="18" t="s">
        <v>28</v>
      </c>
      <c r="C34" s="19">
        <v>445</v>
      </c>
      <c r="D34" s="20"/>
      <c r="E34" s="21">
        <f t="shared" si="0"/>
        <v>445</v>
      </c>
      <c r="F34" s="19">
        <v>490</v>
      </c>
      <c r="G34" s="20"/>
      <c r="H34" s="21">
        <f t="shared" si="1"/>
        <v>490</v>
      </c>
      <c r="I34" s="19">
        <v>539</v>
      </c>
      <c r="J34" s="20"/>
      <c r="K34" s="21">
        <f t="shared" si="2"/>
        <v>539</v>
      </c>
    </row>
    <row r="35" spans="1:11" ht="12.75">
      <c r="A35" s="17"/>
      <c r="B35" s="25" t="s">
        <v>17</v>
      </c>
      <c r="C35" s="19"/>
      <c r="D35" s="20"/>
      <c r="E35" s="21"/>
      <c r="F35" s="19"/>
      <c r="G35" s="20"/>
      <c r="H35" s="21"/>
      <c r="I35" s="19"/>
      <c r="J35" s="20"/>
      <c r="K35" s="21"/>
    </row>
    <row r="36" spans="1:11" ht="12.75">
      <c r="A36" s="17"/>
      <c r="B36" s="18" t="s">
        <v>18</v>
      </c>
      <c r="C36" s="19">
        <v>405</v>
      </c>
      <c r="D36" s="20">
        <f>C36*0.2</f>
        <v>81</v>
      </c>
      <c r="E36" s="21">
        <f aca="true" t="shared" si="3" ref="E36:E42">C36+D36</f>
        <v>486</v>
      </c>
      <c r="F36" s="19">
        <v>445</v>
      </c>
      <c r="G36" s="20">
        <f>F36*0.2</f>
        <v>89</v>
      </c>
      <c r="H36" s="21">
        <f aca="true" t="shared" si="4" ref="H36:H42">F36+G36</f>
        <v>534</v>
      </c>
      <c r="I36" s="19">
        <v>490</v>
      </c>
      <c r="J36" s="20">
        <f>I36*0.2</f>
        <v>98</v>
      </c>
      <c r="K36" s="21">
        <f aca="true" t="shared" si="5" ref="K36:K42">I36+J36</f>
        <v>588</v>
      </c>
    </row>
    <row r="37" spans="1:11" ht="12.75">
      <c r="A37" s="17"/>
      <c r="B37" s="18" t="s">
        <v>19</v>
      </c>
      <c r="C37" s="19">
        <v>434</v>
      </c>
      <c r="D37" s="20"/>
      <c r="E37" s="21">
        <f t="shared" si="3"/>
        <v>434</v>
      </c>
      <c r="F37" s="19">
        <v>477</v>
      </c>
      <c r="G37" s="20"/>
      <c r="H37" s="21">
        <f t="shared" si="4"/>
        <v>477</v>
      </c>
      <c r="I37" s="19">
        <v>525</v>
      </c>
      <c r="J37" s="20"/>
      <c r="K37" s="21">
        <f t="shared" si="5"/>
        <v>525</v>
      </c>
    </row>
    <row r="38" spans="1:11" ht="12.75">
      <c r="A38" s="17"/>
      <c r="B38" s="26" t="s">
        <v>20</v>
      </c>
      <c r="C38" s="19">
        <v>435</v>
      </c>
      <c r="D38" s="20">
        <f>C38*0.2</f>
        <v>87</v>
      </c>
      <c r="E38" s="21">
        <f t="shared" si="3"/>
        <v>522</v>
      </c>
      <c r="F38" s="19">
        <v>480</v>
      </c>
      <c r="G38" s="20">
        <f>F38*0.2</f>
        <v>96</v>
      </c>
      <c r="H38" s="62">
        <f t="shared" si="4"/>
        <v>576</v>
      </c>
      <c r="I38" s="19">
        <v>530</v>
      </c>
      <c r="J38" s="20">
        <f>I38*0.2</f>
        <v>106</v>
      </c>
      <c r="K38" s="62">
        <f t="shared" si="5"/>
        <v>636</v>
      </c>
    </row>
    <row r="39" spans="1:11" ht="12.75">
      <c r="A39" s="17"/>
      <c r="B39" s="18" t="s">
        <v>21</v>
      </c>
      <c r="C39" s="19">
        <v>463</v>
      </c>
      <c r="D39" s="20"/>
      <c r="E39" s="21">
        <f t="shared" si="3"/>
        <v>463</v>
      </c>
      <c r="F39" s="19">
        <v>509</v>
      </c>
      <c r="G39" s="20"/>
      <c r="H39" s="21">
        <f t="shared" si="4"/>
        <v>509</v>
      </c>
      <c r="I39" s="19">
        <v>560</v>
      </c>
      <c r="J39" s="20"/>
      <c r="K39" s="21">
        <f t="shared" si="5"/>
        <v>560</v>
      </c>
    </row>
    <row r="40" spans="1:11" ht="12.75">
      <c r="A40" s="17"/>
      <c r="B40" s="18" t="s">
        <v>22</v>
      </c>
      <c r="C40" s="19">
        <v>450</v>
      </c>
      <c r="D40" s="20">
        <f>C40*0.2</f>
        <v>90</v>
      </c>
      <c r="E40" s="21">
        <f t="shared" si="3"/>
        <v>540</v>
      </c>
      <c r="F40" s="19">
        <v>495</v>
      </c>
      <c r="G40" s="20">
        <f>F40*0.2</f>
        <v>99</v>
      </c>
      <c r="H40" s="21">
        <f t="shared" si="4"/>
        <v>594</v>
      </c>
      <c r="I40" s="19">
        <v>545</v>
      </c>
      <c r="J40" s="20">
        <f>I40*0.2</f>
        <v>109</v>
      </c>
      <c r="K40" s="21">
        <f t="shared" si="5"/>
        <v>654</v>
      </c>
    </row>
    <row r="41" spans="1:11" ht="12.75">
      <c r="A41" s="17"/>
      <c r="B41" s="57" t="s">
        <v>31</v>
      </c>
      <c r="C41" s="58">
        <v>455</v>
      </c>
      <c r="D41" s="20">
        <f>C41*0.2</f>
        <v>91</v>
      </c>
      <c r="E41" s="59">
        <f t="shared" si="3"/>
        <v>546</v>
      </c>
      <c r="F41" s="58">
        <v>500</v>
      </c>
      <c r="G41" s="20">
        <f>F41*0.2</f>
        <v>100</v>
      </c>
      <c r="H41" s="59">
        <f t="shared" si="4"/>
        <v>600</v>
      </c>
      <c r="I41" s="58">
        <v>550</v>
      </c>
      <c r="J41" s="20">
        <f>I41*0.2</f>
        <v>110</v>
      </c>
      <c r="K41" s="59">
        <f t="shared" si="5"/>
        <v>660</v>
      </c>
    </row>
    <row r="42" spans="1:11" ht="13.5" thickBot="1">
      <c r="A42" s="27"/>
      <c r="B42" s="28" t="s">
        <v>32</v>
      </c>
      <c r="C42" s="40">
        <v>435</v>
      </c>
      <c r="D42" s="41">
        <f>C42*0.2</f>
        <v>87</v>
      </c>
      <c r="E42" s="36">
        <f t="shared" si="3"/>
        <v>522</v>
      </c>
      <c r="F42" s="40">
        <v>480</v>
      </c>
      <c r="G42" s="41">
        <f>F42*0.2</f>
        <v>96</v>
      </c>
      <c r="H42" s="36">
        <f t="shared" si="4"/>
        <v>576</v>
      </c>
      <c r="I42" s="40">
        <v>530</v>
      </c>
      <c r="J42" s="41">
        <f>I42*0.2</f>
        <v>106</v>
      </c>
      <c r="K42" s="36">
        <f t="shared" si="5"/>
        <v>636</v>
      </c>
    </row>
    <row r="43" spans="1:11" ht="15.75">
      <c r="A43" s="13"/>
      <c r="B43" s="37" t="s">
        <v>30</v>
      </c>
      <c r="C43" s="15"/>
      <c r="D43" s="16"/>
      <c r="E43" s="38"/>
      <c r="F43" s="63"/>
      <c r="G43" s="64"/>
      <c r="H43" s="65"/>
      <c r="I43" s="63"/>
      <c r="J43" s="64"/>
      <c r="K43" s="65"/>
    </row>
    <row r="44" spans="1:11" ht="15">
      <c r="A44" s="13"/>
      <c r="B44" s="14" t="s">
        <v>25</v>
      </c>
      <c r="C44" s="15"/>
      <c r="D44" s="16"/>
      <c r="E44" s="38"/>
      <c r="F44" s="15"/>
      <c r="G44" s="16"/>
      <c r="H44" s="38"/>
      <c r="I44" s="15"/>
      <c r="J44" s="16"/>
      <c r="K44" s="38"/>
    </row>
    <row r="45" spans="1:11" ht="12.75">
      <c r="A45" s="17"/>
      <c r="B45" s="39" t="s">
        <v>10</v>
      </c>
      <c r="C45" s="19">
        <v>480</v>
      </c>
      <c r="D45" s="20">
        <f>C45*0.2</f>
        <v>96</v>
      </c>
      <c r="E45" s="21">
        <f>C45+D45</f>
        <v>576</v>
      </c>
      <c r="F45" s="19">
        <v>530</v>
      </c>
      <c r="G45" s="20">
        <f>F45*0.2</f>
        <v>106</v>
      </c>
      <c r="H45" s="21">
        <f>F45+G45</f>
        <v>636</v>
      </c>
      <c r="I45" s="19">
        <v>585</v>
      </c>
      <c r="J45" s="20">
        <f>I45*0.2</f>
        <v>117</v>
      </c>
      <c r="K45" s="21">
        <f>I45+J45</f>
        <v>702</v>
      </c>
    </row>
    <row r="46" spans="1:11" ht="13.5" thickBot="1">
      <c r="A46" s="17"/>
      <c r="B46" s="39" t="s">
        <v>26</v>
      </c>
      <c r="C46" s="19">
        <v>564</v>
      </c>
      <c r="D46" s="20"/>
      <c r="E46" s="21">
        <f>C46</f>
        <v>564</v>
      </c>
      <c r="F46" s="40">
        <v>620</v>
      </c>
      <c r="G46" s="41"/>
      <c r="H46" s="36">
        <f>F46</f>
        <v>620</v>
      </c>
      <c r="I46" s="40">
        <v>682</v>
      </c>
      <c r="J46" s="41"/>
      <c r="K46" s="36">
        <f>I46</f>
        <v>682</v>
      </c>
    </row>
    <row r="47" spans="1:5" ht="15" thickBot="1">
      <c r="A47" s="10"/>
      <c r="B47" s="98" t="s">
        <v>29</v>
      </c>
      <c r="C47" s="99"/>
      <c r="D47" s="99"/>
      <c r="E47" s="100"/>
    </row>
    <row r="48" spans="1:11" ht="15">
      <c r="A48" s="29"/>
      <c r="B48" s="53" t="s">
        <v>23</v>
      </c>
      <c r="C48" s="30">
        <v>320</v>
      </c>
      <c r="D48" s="31">
        <f>C48*0.2</f>
        <v>64</v>
      </c>
      <c r="E48" s="32">
        <f>C48+D48</f>
        <v>384</v>
      </c>
      <c r="F48" s="66">
        <v>350</v>
      </c>
      <c r="G48" s="67">
        <f>F48*0.2</f>
        <v>70</v>
      </c>
      <c r="H48" s="32">
        <f>F48+G48</f>
        <v>420</v>
      </c>
      <c r="I48" s="66">
        <v>385</v>
      </c>
      <c r="J48" s="67">
        <f>I48*0.2</f>
        <v>77</v>
      </c>
      <c r="K48" s="32">
        <f>I48+J48</f>
        <v>462</v>
      </c>
    </row>
    <row r="49" spans="1:11" ht="15.75" thickBot="1">
      <c r="A49" s="33"/>
      <c r="B49" s="54" t="s">
        <v>24</v>
      </c>
      <c r="C49" s="34">
        <v>343</v>
      </c>
      <c r="D49" s="35"/>
      <c r="E49" s="36">
        <f>C49</f>
        <v>343</v>
      </c>
      <c r="F49" s="40">
        <v>377</v>
      </c>
      <c r="G49" s="35"/>
      <c r="H49" s="36">
        <f>F49</f>
        <v>377</v>
      </c>
      <c r="I49" s="40">
        <v>415</v>
      </c>
      <c r="J49" s="35"/>
      <c r="K49" s="36">
        <f>I49</f>
        <v>415</v>
      </c>
    </row>
    <row r="50" spans="1:5" ht="15">
      <c r="A50" s="42"/>
      <c r="B50" s="88" t="s">
        <v>33</v>
      </c>
      <c r="C50" s="89"/>
      <c r="D50" s="89"/>
      <c r="E50" s="89"/>
    </row>
    <row r="51" spans="1:5" ht="15">
      <c r="A51" s="42"/>
      <c r="B51" s="43" t="s">
        <v>34</v>
      </c>
      <c r="C51" s="44"/>
      <c r="D51" s="44"/>
      <c r="E51" s="45"/>
    </row>
    <row r="52" spans="1:5" ht="15">
      <c r="A52" s="42"/>
      <c r="B52" s="43"/>
      <c r="C52" s="44"/>
      <c r="D52" s="44"/>
      <c r="E52" s="45"/>
    </row>
    <row r="53" spans="1:8" ht="15.75">
      <c r="A53" s="46"/>
      <c r="B53" s="47"/>
      <c r="C53" s="47"/>
      <c r="E53" s="47"/>
      <c r="H53" s="47"/>
    </row>
    <row r="54" spans="1:5" ht="15.75">
      <c r="A54" s="46"/>
      <c r="B54" s="48"/>
      <c r="C54" s="49"/>
      <c r="D54" s="49"/>
      <c r="E54" s="49"/>
    </row>
    <row r="55" spans="1:8" ht="15.75">
      <c r="A55" s="46"/>
      <c r="B55" s="46"/>
      <c r="C55" s="50"/>
      <c r="E55" s="50"/>
      <c r="H55" s="47"/>
    </row>
  </sheetData>
  <sheetProtection/>
  <mergeCells count="21">
    <mergeCell ref="K9:K11"/>
    <mergeCell ref="B13:K13"/>
    <mergeCell ref="B26:E26"/>
    <mergeCell ref="B47:E47"/>
    <mergeCell ref="H9:H11"/>
    <mergeCell ref="I9:I11"/>
    <mergeCell ref="J9:J11"/>
    <mergeCell ref="B50:E50"/>
    <mergeCell ref="E9:E11"/>
    <mergeCell ref="F9:F11"/>
    <mergeCell ref="G9:G11"/>
    <mergeCell ref="I1:K1"/>
    <mergeCell ref="I2:K2"/>
    <mergeCell ref="B4:E4"/>
    <mergeCell ref="A7:A11"/>
    <mergeCell ref="B7:B11"/>
    <mergeCell ref="C7:E8"/>
    <mergeCell ref="F7:H8"/>
    <mergeCell ref="I7:K8"/>
    <mergeCell ref="C9:C11"/>
    <mergeCell ref="D9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Приазовкурорт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Таня</cp:lastModifiedBy>
  <cp:lastPrinted>2016-10-11T13:28:46Z</cp:lastPrinted>
  <dcterms:created xsi:type="dcterms:W3CDTF">2015-11-12T04:12:16Z</dcterms:created>
  <dcterms:modified xsi:type="dcterms:W3CDTF">2017-08-22T13:55:05Z</dcterms:modified>
  <cp:category/>
  <cp:version/>
  <cp:contentType/>
  <cp:contentStatus/>
</cp:coreProperties>
</file>